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cio de venta" sheetId="1" state="visible" r:id="rId1"/>
    <sheet xmlns:r="http://schemas.openxmlformats.org/officeDocument/2006/relationships" name="Margen vs recargo" sheetId="2" state="visible" r:id="rId2"/>
    <sheet xmlns:r="http://schemas.openxmlformats.org/officeDocument/2006/relationships" name="Sensibilida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0.0"/>
    <numFmt numFmtId="167" formatCode="+0%;-0%;0%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  <color rgb="00FFFFFF"/>
    </font>
    <font>
      <color rgb="001D4ED8"/>
    </font>
    <font>
      <color rgb="006B7280"/>
    </font>
    <font>
      <b val="1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EFF6FF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164" fontId="4" fillId="3" borderId="1" pivotButton="0" quotePrefix="0" xfId="0"/>
    <xf numFmtId="0" fontId="5" fillId="0" borderId="1" applyAlignment="1" pivotButton="0" quotePrefix="0" xfId="0">
      <alignment wrapText="1"/>
    </xf>
    <xf numFmtId="3" fontId="4" fillId="3" borderId="1" pivotButton="0" quotePrefix="0" xfId="0"/>
    <xf numFmtId="165" fontId="4" fillId="3" borderId="1" pivotButton="0" quotePrefix="0" xfId="0"/>
    <xf numFmtId="164" fontId="6" fillId="4" borderId="1" pivotButton="0" quotePrefix="0" xfId="0"/>
    <xf numFmtId="165" fontId="6" fillId="4" borderId="1" pivotButton="0" quotePrefix="0" xfId="0"/>
    <xf numFmtId="166" fontId="4" fillId="3" borderId="1" pivotButton="0" quotePrefix="0" xfId="0"/>
    <xf numFmtId="3" fontId="6" fillId="4" borderId="1" pivotButton="0" quotePrefix="0" xfId="0"/>
    <xf numFmtId="165" fontId="4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167" fontId="4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70" customWidth="1" min="3" max="3"/>
  </cols>
  <sheetData>
    <row r="1">
      <c r="A1" s="1" t="inlineStr">
        <is>
          <t>Plantilla de precio de venta · CoFounder Plans</t>
        </is>
      </c>
    </row>
    <row r="2">
      <c r="A2" s="2" t="inlineStr">
        <is>
          <t>Celdas azules: tus datos (sin IVA). Celdas amarillas: resultados calculados. Ejemplo: velas artesanas.</t>
        </is>
      </c>
    </row>
    <row r="4">
      <c r="A4" s="3" t="inlineStr">
        <is>
          <t>1. Costes</t>
        </is>
      </c>
      <c r="B4" s="3" t="inlineStr">
        <is>
          <t>Valor</t>
        </is>
      </c>
      <c r="C4" s="3" t="inlineStr">
        <is>
          <t>Cómo se calcula</t>
        </is>
      </c>
    </row>
    <row r="5">
      <c r="A5" s="4" t="inlineStr">
        <is>
          <t>Coste variable por unidad</t>
        </is>
      </c>
      <c r="B5" s="5" t="n">
        <v>4</v>
      </c>
      <c r="C5" s="6" t="inlineStr">
        <is>
          <t>Materia prima, envase, envío, comisiones…</t>
        </is>
      </c>
    </row>
    <row r="6">
      <c r="A6" s="4" t="inlineStr">
        <is>
          <t>Gastos fijos al mes que paga este producto</t>
        </is>
      </c>
      <c r="B6" s="5" t="n">
        <v>1200</v>
      </c>
      <c r="C6" s="6" t="inlineStr">
        <is>
          <t>Alquiler, sueldos, software (solo la parte de este producto)</t>
        </is>
      </c>
    </row>
    <row r="7">
      <c r="A7" s="4" t="inlineStr">
        <is>
          <t>Unidades vendidas al mes</t>
        </is>
      </c>
      <c r="B7" s="7" t="n">
        <v>400</v>
      </c>
      <c r="C7" s="6" t="inlineStr">
        <is>
          <t>Las que vendes hoy o esperas vender</t>
        </is>
      </c>
    </row>
    <row r="8">
      <c r="A8" s="4" t="inlineStr">
        <is>
          <t>Margen objetivo sobre el precio</t>
        </is>
      </c>
      <c r="B8" s="8" t="n">
        <v>0.3</v>
      </c>
      <c r="C8" s="6" t="inlineStr">
        <is>
          <t>Porcentaje del precio que quieres que te quede</t>
        </is>
      </c>
    </row>
    <row r="9">
      <c r="A9" s="4" t="inlineStr">
        <is>
          <t>IVA</t>
        </is>
      </c>
      <c r="B9" s="8" t="n">
        <v>0.21</v>
      </c>
      <c r="C9" s="6" t="inlineStr">
        <is>
          <t>21 % general, 10 % reducido, 4 % superreducido</t>
        </is>
      </c>
    </row>
    <row r="10">
      <c r="A10" s="4" t="inlineStr">
        <is>
          <t>Coste completo por unidad (suelo)</t>
        </is>
      </c>
      <c r="B10" s="9">
        <f>B5+IF(B7&gt;0,B6/B7,0)</f>
        <v/>
      </c>
      <c r="C10" s="6" t="inlineStr">
        <is>
          <t>Coste variable + gastos fijos ÷ unidades. Por debajo pierdes dinero</t>
        </is>
      </c>
    </row>
    <row r="11">
      <c r="A11" s="4" t="inlineStr">
        <is>
          <t>Precio por costes (sin IVA)</t>
        </is>
      </c>
      <c r="B11" s="9">
        <f>IF(B8&lt;1,B10/(1-B8),"")</f>
        <v/>
      </c>
      <c r="C11" s="6" t="inlineStr">
        <is>
          <t>Coste completo ÷ (1 − margen)</t>
        </is>
      </c>
    </row>
    <row r="12">
      <c r="A12" s="4" t="inlineStr">
        <is>
          <t>Recargo equivalente sobre el coste</t>
        </is>
      </c>
      <c r="B12" s="10">
        <f>IF(B8&lt;1,B8/(1-B8),"")</f>
        <v/>
      </c>
      <c r="C12" s="6" t="inlineStr">
        <is>
          <t>Margen ÷ (1 − margen). ¡No confundas margen y recargo!</t>
        </is>
      </c>
    </row>
    <row r="13">
      <c r="A13" s="4" t="inlineStr">
        <is>
          <t>Precio por costes con IVA</t>
        </is>
      </c>
      <c r="B13" s="9">
        <f>B11*(1+B9)</f>
        <v/>
      </c>
      <c r="C13" s="6" t="inlineStr">
        <is>
          <t>Precio sin IVA × (1 + IVA)</t>
        </is>
      </c>
    </row>
    <row r="15">
      <c r="A15" s="3" t="inlineStr">
        <is>
          <t>2. Competencia</t>
        </is>
      </c>
      <c r="B15" s="3" t="inlineStr">
        <is>
          <t>Valor</t>
        </is>
      </c>
      <c r="C15" s="3" t="inlineStr">
        <is>
          <t>Cómo se calcula</t>
        </is>
      </c>
    </row>
    <row r="16">
      <c r="A16" s="4" t="inlineStr">
        <is>
          <t>Precio mínimo de la competencia (con IVA)</t>
        </is>
      </c>
      <c r="B16" s="5" t="n">
        <v>12.1</v>
      </c>
      <c r="C16" s="6" t="inlineStr">
        <is>
          <t>Precio de tienda más bajo</t>
        </is>
      </c>
    </row>
    <row r="17">
      <c r="A17" s="4" t="inlineStr">
        <is>
          <t>Precio habitual de la competencia (con IVA)</t>
        </is>
      </c>
      <c r="B17" s="5" t="n">
        <v>14.52</v>
      </c>
      <c r="C17" s="6" t="inlineStr"/>
    </row>
    <row r="18">
      <c r="A18" s="4" t="inlineStr">
        <is>
          <t>Precio máximo de la competencia (con IVA)</t>
        </is>
      </c>
      <c r="B18" s="5" t="n">
        <v>18.15</v>
      </c>
      <c r="C18" s="6" t="inlineStr"/>
    </row>
    <row r="19">
      <c r="A19" s="4" t="inlineStr">
        <is>
          <t>Precio habitual sin IVA</t>
        </is>
      </c>
      <c r="B19" s="9">
        <f>B17/(1+B9)</f>
        <v/>
      </c>
      <c r="C19" s="6" t="inlineStr">
        <is>
          <t>Quita el IVA antes de compararlo con tus costes</t>
        </is>
      </c>
    </row>
    <row r="20">
      <c r="A20" s="4" t="inlineStr">
        <is>
          <t>Margen si vendes al precio habitual</t>
        </is>
      </c>
      <c r="B20" s="10">
        <f>IF(B19&gt;0,(B19-B10)/B19,"")</f>
        <v/>
      </c>
      <c r="C20" s="6" t="inlineStr">
        <is>
          <t>Negativo = la competencia cobra menos que tu coste</t>
        </is>
      </c>
    </row>
    <row r="22">
      <c r="A22" s="3" t="inlineStr">
        <is>
          <t>3. Valor para el cliente</t>
        </is>
      </c>
      <c r="B22" s="3" t="inlineStr">
        <is>
          <t>Valor</t>
        </is>
      </c>
      <c r="C22" s="3" t="inlineStr">
        <is>
          <t>Cómo se calcula</t>
        </is>
      </c>
    </row>
    <row r="23">
      <c r="A23" s="4" t="inlineStr">
        <is>
          <t>Precio de su mejor alternativa (sin IVA)</t>
        </is>
      </c>
      <c r="B23" s="5">
        <f>B19</f>
        <v/>
      </c>
      <c r="C23" s="6" t="inlineStr">
        <is>
          <t>Por defecto, el precio habitual de la competencia</t>
        </is>
      </c>
    </row>
    <row r="24">
      <c r="A24" s="4" t="inlineStr">
        <is>
          <t>Valor extra que aportas por unidad</t>
        </is>
      </c>
      <c r="B24" s="5" t="n">
        <v>3</v>
      </c>
      <c r="C24" s="6" t="inlineStr">
        <is>
          <t>Ahorro, calidad, duración… en euros</t>
        </is>
      </c>
    </row>
    <row r="25">
      <c r="A25" s="4" t="inlineStr">
        <is>
          <t>Parte de ese valor que cobras</t>
        </is>
      </c>
      <c r="B25" s="8" t="n">
        <v>0.5</v>
      </c>
      <c r="C25" s="6" t="inlineStr">
        <is>
          <t>Lo habitual: 30-70 %</t>
        </is>
      </c>
    </row>
    <row r="26">
      <c r="A26" s="4" t="inlineStr">
        <is>
          <t>Precio por valor (sin IVA)</t>
        </is>
      </c>
      <c r="B26" s="9">
        <f>B23+B24*B25</f>
        <v/>
      </c>
      <c r="C26" s="6" t="inlineStr">
        <is>
          <t>Alternativa + valor extra × captura</t>
        </is>
      </c>
    </row>
    <row r="27">
      <c r="A27" s="4" t="inlineStr">
        <is>
          <t>Techo (sin IVA)</t>
        </is>
      </c>
      <c r="B27" s="9">
        <f>B23+B24</f>
        <v/>
      </c>
      <c r="C27" s="6" t="inlineStr">
        <is>
          <t>Lo máximo que tendría sentido pagar</t>
        </is>
      </c>
    </row>
    <row r="29">
      <c r="A29" s="3" t="inlineStr">
        <is>
          <t>4. Precio que maximiza el beneficio</t>
        </is>
      </c>
      <c r="B29" s="3" t="inlineStr">
        <is>
          <t>Valor</t>
        </is>
      </c>
      <c r="C29" s="3" t="inlineStr">
        <is>
          <t>Cómo se calcula</t>
        </is>
      </c>
    </row>
    <row r="30">
      <c r="A30" s="4" t="inlineStr">
        <is>
          <t>Precio actual (sin IVA)</t>
        </is>
      </c>
      <c r="B30" s="5" t="n">
        <v>11</v>
      </c>
      <c r="C30" s="6" t="inlineStr">
        <is>
          <t>El que cobras hoy</t>
        </is>
      </c>
    </row>
    <row r="31">
      <c r="A31" s="4" t="inlineStr">
        <is>
          <t>Elasticidad (sensibilidad al precio)</t>
        </is>
      </c>
      <c r="B31" s="11" t="n">
        <v>2</v>
      </c>
      <c r="C31" s="6" t="inlineStr">
        <is>
          <t>1,4 poca · 2 normal · 3 mucha. % de ventas que pierdes por cada 1 % de subida</t>
        </is>
      </c>
    </row>
    <row r="32">
      <c r="A32" s="4" t="inlineStr">
        <is>
          <t>Precio óptimo teórico (sin IVA)</t>
        </is>
      </c>
      <c r="B32" s="9">
        <f>IF(B31&gt;1,B5*B31/(B31-1),"")</f>
        <v/>
      </c>
      <c r="C32" s="6" t="inlineStr">
        <is>
          <t>Coste variable × e ÷ (e − 1)</t>
        </is>
      </c>
    </row>
    <row r="33">
      <c r="A33" s="4" t="inlineStr">
        <is>
          <t>Precio óptimo acotado (sin IVA)</t>
        </is>
      </c>
      <c r="B33" s="9">
        <f>IF(B31&gt;1,MIN(MAX(B32,0.7*B30,B10),1.4*B30,B27),"")</f>
        <v/>
      </c>
      <c r="C33" s="6" t="inlineStr">
        <is>
          <t>Limitado a 70-140 % de tu precio actual, entre suelo y techo</t>
        </is>
      </c>
    </row>
    <row r="34">
      <c r="A34" s="4" t="inlineStr">
        <is>
          <t>Ventas estimadas al mes</t>
        </is>
      </c>
      <c r="B34" s="12">
        <f>IF(B33&lt;&gt;"",B7*(B33/B30)^(-B31),"")</f>
        <v/>
      </c>
      <c r="C34" s="6" t="inlineStr">
        <is>
          <t>Unidades × (nuevo precio ÷ precio actual)^(−e)</t>
        </is>
      </c>
    </row>
    <row r="35">
      <c r="A35" s="4" t="inlineStr">
        <is>
          <t>Beneficio al mes con el precio actual</t>
        </is>
      </c>
      <c r="B35" s="9">
        <f>(B30-B5)*B7-B6</f>
        <v/>
      </c>
      <c r="C35" s="6" t="inlineStr">
        <is>
          <t>(Precio − coste variable) × unidades − fijos</t>
        </is>
      </c>
    </row>
    <row r="36">
      <c r="A36" s="4" t="inlineStr">
        <is>
          <t>Beneficio al mes con el precio óptimo</t>
        </is>
      </c>
      <c r="B36" s="9">
        <f>IF(B34&lt;&gt;"",(B33-B5)*B34-B6,"")</f>
        <v/>
      </c>
      <c r="C36" s="6" t="inlineStr"/>
    </row>
    <row r="37">
      <c r="A37" s="4" t="inlineStr">
        <is>
          <t>Precio óptimo con IVA</t>
        </is>
      </c>
      <c r="B37" s="9">
        <f>IF(B33&lt;&gt;"",B33*(1+B9),"")</f>
        <v/>
      </c>
      <c r="C37" s="6" t="inlineStr">
        <is>
          <t>Redondéalo a un precio comercial (9,69 · 24,90 · 249)</t>
        </is>
      </c>
    </row>
  </sheetData>
  <dataValidations count="3">
    <dataValidation sqref="B8" showDropDown="0" showInputMessage="0" showErrorMessage="0" allowBlank="0" type="decimal" operator="between">
      <formula1>0</formula1>
      <formula2>0.99</formula2>
    </dataValidation>
    <dataValidation sqref="B9" showDropDown="0" showInputMessage="0" showErrorMessage="0" allowBlank="0" type="decimal" operator="between">
      <formula1>0</formula1>
      <formula2>0.99</formula2>
    </dataValidation>
    <dataValidation sqref="B25" showDropDown="0" showInputMessage="0" showErrorMessage="0" allowBlank="0" type="decimal" operator="between">
      <formula1>0</formula1>
      <formula2>0.99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</cols>
  <sheetData>
    <row r="1">
      <c r="A1" s="3" t="inlineStr">
        <is>
          <t>Margen sobre precio</t>
        </is>
      </c>
      <c r="B1" s="3" t="inlineStr">
        <is>
          <t>Recargo sobre coste</t>
        </is>
      </c>
      <c r="C1" s="3" t="inlineStr">
        <is>
          <t>Multiplicador del coste</t>
        </is>
      </c>
    </row>
    <row r="2">
      <c r="A2" s="13" t="n">
        <v>0.1</v>
      </c>
      <c r="B2" s="14">
        <f>A2/(1-A2)</f>
        <v/>
      </c>
      <c r="C2" s="15">
        <f>1/(1-A2)</f>
        <v/>
      </c>
    </row>
    <row r="3">
      <c r="A3" s="13" t="n">
        <v>0.15</v>
      </c>
      <c r="B3" s="14">
        <f>A3/(1-A3)</f>
        <v/>
      </c>
      <c r="C3" s="15">
        <f>1/(1-A3)</f>
        <v/>
      </c>
    </row>
    <row r="4">
      <c r="A4" s="13" t="n">
        <v>0.2</v>
      </c>
      <c r="B4" s="14">
        <f>A4/(1-A4)</f>
        <v/>
      </c>
      <c r="C4" s="15">
        <f>1/(1-A4)</f>
        <v/>
      </c>
    </row>
    <row r="5">
      <c r="A5" s="13" t="n">
        <v>0.25</v>
      </c>
      <c r="B5" s="14">
        <f>A5/(1-A5)</f>
        <v/>
      </c>
      <c r="C5" s="15">
        <f>1/(1-A5)</f>
        <v/>
      </c>
    </row>
    <row r="6">
      <c r="A6" s="13" t="n">
        <v>0.3</v>
      </c>
      <c r="B6" s="14">
        <f>A6/(1-A6)</f>
        <v/>
      </c>
      <c r="C6" s="15">
        <f>1/(1-A6)</f>
        <v/>
      </c>
    </row>
    <row r="7">
      <c r="A7" s="13" t="n">
        <v>0.35</v>
      </c>
      <c r="B7" s="14">
        <f>A7/(1-A7)</f>
        <v/>
      </c>
      <c r="C7" s="15">
        <f>1/(1-A7)</f>
        <v/>
      </c>
    </row>
    <row r="8">
      <c r="A8" s="13" t="n">
        <v>0.4</v>
      </c>
      <c r="B8" s="14">
        <f>A8/(1-A8)</f>
        <v/>
      </c>
      <c r="C8" s="15">
        <f>1/(1-A8)</f>
        <v/>
      </c>
    </row>
    <row r="9">
      <c r="A9" s="13" t="n">
        <v>0.45</v>
      </c>
      <c r="B9" s="14">
        <f>A9/(1-A9)</f>
        <v/>
      </c>
      <c r="C9" s="15">
        <f>1/(1-A9)</f>
        <v/>
      </c>
    </row>
    <row r="10">
      <c r="A10" s="13" t="n">
        <v>0.5</v>
      </c>
      <c r="B10" s="14">
        <f>A10/(1-A10)</f>
        <v/>
      </c>
      <c r="C10" s="15">
        <f>1/(1-A10)</f>
        <v/>
      </c>
    </row>
    <row r="11">
      <c r="A11" s="13" t="n">
        <v>0.6</v>
      </c>
      <c r="B11" s="14">
        <f>A11/(1-A11)</f>
        <v/>
      </c>
      <c r="C11" s="15">
        <f>1/(1-A11)</f>
        <v/>
      </c>
    </row>
    <row r="12">
      <c r="A12" s="13" t="n">
        <v>0.7</v>
      </c>
      <c r="B12" s="14">
        <f>A12/(1-A12)</f>
        <v/>
      </c>
      <c r="C12" s="15">
        <f>1/(1-A12)</f>
        <v/>
      </c>
    </row>
    <row r="14">
      <c r="A14" s="2" t="inlineStr">
        <is>
          <t>Precio = coste ÷ (1 − margen) = coste × multiplicador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3" t="inlineStr">
        <is>
          <t>Cambio de precio</t>
        </is>
      </c>
      <c r="B1" s="3" t="inlineStr">
        <is>
          <t>Precio sin IVA</t>
        </is>
      </c>
      <c r="C1" s="3" t="inlineStr">
        <is>
          <t>Unidades/mes</t>
        </is>
      </c>
      <c r="D1" s="3" t="inlineStr">
        <is>
          <t>Facturación</t>
        </is>
      </c>
      <c r="E1" s="3" t="inlineStr">
        <is>
          <t>Beneficio/mes</t>
        </is>
      </c>
      <c r="F1" s="3" t="inlineStr">
        <is>
          <t>Diferencia vs actual</t>
        </is>
      </c>
    </row>
    <row r="2">
      <c r="A2" s="16" t="n">
        <v>-0.2</v>
      </c>
      <c r="B2" s="17">
        <f>'Precio de venta'!B30*(1+A2)</f>
        <v/>
      </c>
      <c r="C2" s="18">
        <f>'Precio de venta'!B7*(B2/'Precio de venta'!B30)^(-'Precio de venta'!B31)</f>
        <v/>
      </c>
      <c r="D2" s="17">
        <f>B2*C2</f>
        <v/>
      </c>
      <c r="E2" s="17">
        <f>(B2-'Precio de venta'!B5)*C2-'Precio de venta'!B6</f>
        <v/>
      </c>
      <c r="F2" s="17">
        <f>E2-'Precio de venta'!B35</f>
        <v/>
      </c>
    </row>
    <row r="3">
      <c r="A3" s="16" t="n">
        <v>-0.1</v>
      </c>
      <c r="B3" s="17">
        <f>'Precio de venta'!B30*(1+A3)</f>
        <v/>
      </c>
      <c r="C3" s="18">
        <f>'Precio de venta'!B7*(B3/'Precio de venta'!B30)^(-'Precio de venta'!B31)</f>
        <v/>
      </c>
      <c r="D3" s="17">
        <f>B3*C3</f>
        <v/>
      </c>
      <c r="E3" s="17">
        <f>(B3-'Precio de venta'!B5)*C3-'Precio de venta'!B6</f>
        <v/>
      </c>
      <c r="F3" s="17">
        <f>E3-'Precio de venta'!B35</f>
        <v/>
      </c>
    </row>
    <row r="4">
      <c r="A4" s="16" t="n">
        <v>-0.05</v>
      </c>
      <c r="B4" s="17">
        <f>'Precio de venta'!B30*(1+A4)</f>
        <v/>
      </c>
      <c r="C4" s="18">
        <f>'Precio de venta'!B7*(B4/'Precio de venta'!B30)^(-'Precio de venta'!B31)</f>
        <v/>
      </c>
      <c r="D4" s="17">
        <f>B4*C4</f>
        <v/>
      </c>
      <c r="E4" s="17">
        <f>(B4-'Precio de venta'!B5)*C4-'Precio de venta'!B6</f>
        <v/>
      </c>
      <c r="F4" s="17">
        <f>E4-'Precio de venta'!B35</f>
        <v/>
      </c>
    </row>
    <row r="5">
      <c r="A5" s="16" t="n">
        <v>0</v>
      </c>
      <c r="B5" s="17">
        <f>'Precio de venta'!B30*(1+A5)</f>
        <v/>
      </c>
      <c r="C5" s="18">
        <f>'Precio de venta'!B7*(B5/'Precio de venta'!B30)^(-'Precio de venta'!B31)</f>
        <v/>
      </c>
      <c r="D5" s="17">
        <f>B5*C5</f>
        <v/>
      </c>
      <c r="E5" s="17">
        <f>(B5-'Precio de venta'!B5)*C5-'Precio de venta'!B6</f>
        <v/>
      </c>
      <c r="F5" s="17">
        <f>E5-'Precio de venta'!B35</f>
        <v/>
      </c>
    </row>
    <row r="6">
      <c r="A6" s="16" t="n">
        <v>0.05</v>
      </c>
      <c r="B6" s="17">
        <f>'Precio de venta'!B30*(1+A6)</f>
        <v/>
      </c>
      <c r="C6" s="18">
        <f>'Precio de venta'!B7*(B6/'Precio de venta'!B30)^(-'Precio de venta'!B31)</f>
        <v/>
      </c>
      <c r="D6" s="17">
        <f>B6*C6</f>
        <v/>
      </c>
      <c r="E6" s="17">
        <f>(B6-'Precio de venta'!B5)*C6-'Precio de venta'!B6</f>
        <v/>
      </c>
      <c r="F6" s="17">
        <f>E6-'Precio de venta'!B35</f>
        <v/>
      </c>
    </row>
    <row r="7">
      <c r="A7" s="16" t="n">
        <v>0.1</v>
      </c>
      <c r="B7" s="17">
        <f>'Precio de venta'!B30*(1+A7)</f>
        <v/>
      </c>
      <c r="C7" s="18">
        <f>'Precio de venta'!B7*(B7/'Precio de venta'!B30)^(-'Precio de venta'!B31)</f>
        <v/>
      </c>
      <c r="D7" s="17">
        <f>B7*C7</f>
        <v/>
      </c>
      <c r="E7" s="17">
        <f>(B7-'Precio de venta'!B5)*C7-'Precio de venta'!B6</f>
        <v/>
      </c>
      <c r="F7" s="17">
        <f>E7-'Precio de venta'!B35</f>
        <v/>
      </c>
    </row>
    <row r="8">
      <c r="A8" s="16" t="n">
        <v>0.2</v>
      </c>
      <c r="B8" s="17">
        <f>'Precio de venta'!B30*(1+A8)</f>
        <v/>
      </c>
      <c r="C8" s="18">
        <f>'Precio de venta'!B7*(B8/'Precio de venta'!B30)^(-'Precio de venta'!B31)</f>
        <v/>
      </c>
      <c r="D8" s="17">
        <f>B8*C8</f>
        <v/>
      </c>
      <c r="E8" s="17">
        <f>(B8-'Precio de venta'!B5)*C8-'Precio de venta'!B6</f>
        <v/>
      </c>
      <c r="F8" s="17">
        <f>E8-'Precio de venta'!B35</f>
        <v/>
      </c>
    </row>
    <row r="10">
      <c r="A10" s="2" t="inlineStr">
        <is>
          <t>Estimación con elasticidad constante: válida cerca de tu precio actual. Prueba los cambios a pequeña escala.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CoFounder Plans</dc:creator>
  <dc:title xmlns:dc="http://purl.org/dc/elements/1.1/">Plantilla de precio de venta</dc:title>
  <dcterms:created xmlns:dcterms="http://purl.org/dc/terms/" xmlns:xsi="http://www.w3.org/2001/XMLSchema-instance" xsi:type="dcterms:W3CDTF">2026-09-29T15:34:24Z</dcterms:created>
  <dcterms:modified xmlns:dcterms="http://purl.org/dc/terms/" xmlns:xsi="http://www.w3.org/2001/XMLSchema-instance" xsi:type="dcterms:W3CDTF">2026-09-29T15:34:37Z</dcterms:modified>
</cp:coreProperties>
</file>